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<sst xmlns="http://schemas.openxmlformats.org/spreadsheetml/2006/main" count="96" uniqueCount="45">
  <si>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POJKAR</t>
  </si>
  <si>
    <t>FLICKOR</t>
  </si>
  <si>
    <t>FREDAG</t>
  </si>
  <si>
    <t>SÖNDAG</t>
  </si>
  <si>
    <t>TOTALT</t>
  </si>
  <si>
    <t xml:space="preserve">    LÖRDAG</t>
  </si>
  <si>
    <t>T</t>
  </si>
  <si>
    <t>SNITT</t>
  </si>
  <si>
    <t>ORT</t>
  </si>
  <si>
    <t>Semifinal</t>
  </si>
  <si>
    <t>Pojkar</t>
  </si>
  <si>
    <t>Flickor</t>
  </si>
  <si>
    <t>Final</t>
  </si>
  <si>
    <t xml:space="preserve">Lilla VM 2015   </t>
  </si>
  <si>
    <t>Karolina Lindström</t>
  </si>
  <si>
    <t>Sandra Björnfot</t>
  </si>
  <si>
    <t>Allis Lindbäck</t>
  </si>
  <si>
    <t>Jesper Johansson</t>
  </si>
  <si>
    <t>Filip Backman</t>
  </si>
  <si>
    <t>Rikard Ekman</t>
  </si>
  <si>
    <t>Lilla VM 2017</t>
  </si>
  <si>
    <t>Slut resultat 2017</t>
  </si>
  <si>
    <t>Boden</t>
  </si>
  <si>
    <t>Älvsbyn</t>
  </si>
  <si>
    <t>Sebastian Landin Olsson</t>
  </si>
  <si>
    <t>Luleå</t>
  </si>
  <si>
    <t>Linus Aldrin</t>
  </si>
  <si>
    <t>Piteå</t>
  </si>
  <si>
    <t>Sebastian Gustafsson</t>
  </si>
  <si>
    <t>Aron Blomqvist</t>
  </si>
  <si>
    <t>Filip Fredriksson</t>
  </si>
  <si>
    <t>Kalix</t>
  </si>
  <si>
    <t>Julia Johansson</t>
  </si>
  <si>
    <t>Alicia Brännvall</t>
  </si>
  <si>
    <t>LÖRDAG</t>
  </si>
  <si>
    <t>Erik Sandberg</t>
  </si>
  <si>
    <t>Filip B</t>
  </si>
  <si>
    <t>Jesper J</t>
  </si>
  <si>
    <t>Sandra B</t>
  </si>
  <si>
    <t>Rikard E</t>
  </si>
  <si>
    <t>Karolina L</t>
  </si>
  <si>
    <t>Julia J</t>
  </si>
  <si>
    <t>1 Rikard E</t>
  </si>
  <si>
    <t>2 Filip B</t>
  </si>
  <si>
    <t>3 Jesper J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</si>
</sst>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9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30" xfId="0" applyFont="1" applyBorder="1" applyAlignment="1">
      <alignment/>
    </xf>
    <xf numFmtId="0" fontId="3" fillId="33" borderId="3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33" borderId="3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3" fillId="33" borderId="33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7" fillId="0" borderId="34" xfId="0" applyFont="1" applyFill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164" fontId="3" fillId="0" borderId="18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Continuous"/>
    </xf>
    <xf numFmtId="0" fontId="3" fillId="33" borderId="3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PageLayoutView="0" workbookViewId="0" topLeftCell="A1">
      <selection activeCell="X30" sqref="X30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16.7109375" style="0" customWidth="1"/>
    <col min="4" max="19" width="4.7109375" style="0" customWidth="1"/>
    <col min="20" max="20" width="4.8515625" style="0" customWidth="1"/>
    <col min="21" max="21" width="4.7109375" style="0" customWidth="1"/>
    <col min="22" max="22" width="5.28125" style="0" customWidth="1"/>
  </cols>
  <sheetData>
    <row r="1" spans="1:24" ht="18" customHeight="1">
      <c r="A1" s="49"/>
      <c r="B1" s="14" t="s">
        <v>13</v>
      </c>
      <c r="C1" s="15"/>
      <c r="D1" s="15"/>
      <c r="E1" s="15"/>
      <c r="F1" s="15"/>
      <c r="G1" s="15"/>
      <c r="H1" s="15"/>
      <c r="I1" s="15"/>
      <c r="J1" s="16"/>
      <c r="K1" s="17"/>
      <c r="L1" s="17"/>
      <c r="M1" s="17"/>
      <c r="N1" s="17"/>
      <c r="O1" s="17"/>
      <c r="P1" s="15"/>
      <c r="Q1" s="15"/>
      <c r="R1" s="15"/>
      <c r="S1" s="15"/>
      <c r="T1" s="15"/>
      <c r="U1" s="15"/>
      <c r="V1" s="15"/>
      <c r="W1" s="15"/>
      <c r="X1" s="18"/>
    </row>
    <row r="2" spans="1:24" ht="18" customHeight="1" thickBot="1">
      <c r="A2" s="10"/>
      <c r="B2" s="42"/>
      <c r="C2" s="42"/>
      <c r="D2" s="46"/>
      <c r="E2" s="47" t="s">
        <v>2</v>
      </c>
      <c r="F2" s="47"/>
      <c r="G2" s="47"/>
      <c r="H2" s="47"/>
      <c r="I2" s="48"/>
      <c r="J2" s="45"/>
      <c r="K2" s="47" t="s">
        <v>5</v>
      </c>
      <c r="L2" s="47"/>
      <c r="M2" s="47"/>
      <c r="N2" s="48"/>
      <c r="O2" s="48"/>
      <c r="P2" s="48"/>
      <c r="Q2" s="44"/>
      <c r="R2" s="47" t="s">
        <v>3</v>
      </c>
      <c r="S2" s="47"/>
      <c r="T2" s="47"/>
      <c r="U2" s="47"/>
      <c r="V2" s="43"/>
      <c r="W2" s="42"/>
      <c r="X2" s="41"/>
    </row>
    <row r="3" spans="1:24" ht="18" customHeight="1" thickBot="1">
      <c r="A3" s="3"/>
      <c r="B3" s="21" t="s">
        <v>0</v>
      </c>
      <c r="C3" s="21" t="s">
        <v>8</v>
      </c>
      <c r="D3" s="38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 t="s">
        <v>6</v>
      </c>
      <c r="K3" s="22">
        <v>7</v>
      </c>
      <c r="L3" s="22">
        <v>8</v>
      </c>
      <c r="M3" s="22">
        <v>9</v>
      </c>
      <c r="N3" s="22">
        <v>10</v>
      </c>
      <c r="O3" s="22">
        <v>11</v>
      </c>
      <c r="P3" s="22">
        <v>12</v>
      </c>
      <c r="Q3" s="33" t="s">
        <v>6</v>
      </c>
      <c r="R3" s="22">
        <v>13</v>
      </c>
      <c r="S3" s="22">
        <v>14</v>
      </c>
      <c r="T3" s="22">
        <v>15</v>
      </c>
      <c r="U3" s="22">
        <v>16</v>
      </c>
      <c r="V3" s="33" t="s">
        <v>6</v>
      </c>
      <c r="W3" s="23" t="s">
        <v>4</v>
      </c>
      <c r="X3" s="31" t="s">
        <v>7</v>
      </c>
    </row>
    <row r="4" spans="1:24" ht="18" customHeight="1" thickBot="1">
      <c r="A4" s="2">
        <v>1</v>
      </c>
      <c r="B4" s="4"/>
      <c r="C4" s="37"/>
      <c r="D4" s="52"/>
      <c r="E4" s="20"/>
      <c r="F4" s="20"/>
      <c r="G4" s="24"/>
      <c r="H4" s="20"/>
      <c r="I4" s="28"/>
      <c r="J4" s="26">
        <f aca="true" t="shared" si="0" ref="J4:J16">SUM(D4:I4)</f>
        <v>0</v>
      </c>
      <c r="K4" s="25"/>
      <c r="L4" s="20"/>
      <c r="M4" s="20"/>
      <c r="N4" s="20"/>
      <c r="O4" s="20"/>
      <c r="P4" s="57"/>
      <c r="Q4" s="34">
        <f aca="true" t="shared" si="1" ref="Q4:Q16">SUM(K4:P4)</f>
        <v>0</v>
      </c>
      <c r="R4" s="60"/>
      <c r="S4" s="20"/>
      <c r="T4" s="52"/>
      <c r="U4" s="24"/>
      <c r="V4" s="34">
        <f aca="true" t="shared" si="2" ref="V4:V16">SUM(R4:U4)</f>
        <v>0</v>
      </c>
      <c r="W4" s="9">
        <f aca="true" t="shared" si="3" ref="W4:W16">SUM(J4,Q4,V4)</f>
        <v>0</v>
      </c>
      <c r="X4" s="51">
        <f aca="true" t="shared" si="4" ref="X4:X16">W4/16</f>
        <v>0</v>
      </c>
    </row>
    <row r="5" spans="1:24" ht="18" customHeight="1" thickBot="1">
      <c r="A5" s="2">
        <v>2</v>
      </c>
      <c r="B5" s="5"/>
      <c r="C5" s="19"/>
      <c r="D5" s="53"/>
      <c r="E5" s="2"/>
      <c r="F5" s="2"/>
      <c r="G5" s="8"/>
      <c r="H5" s="53"/>
      <c r="I5" s="29"/>
      <c r="J5" s="26">
        <f t="shared" si="0"/>
        <v>0</v>
      </c>
      <c r="K5" s="7"/>
      <c r="L5" s="2"/>
      <c r="M5" s="2"/>
      <c r="N5" s="53"/>
      <c r="O5" s="2"/>
      <c r="P5" s="8"/>
      <c r="Q5" s="35">
        <f t="shared" si="1"/>
        <v>0</v>
      </c>
      <c r="R5" s="7"/>
      <c r="S5" s="53"/>
      <c r="T5" s="53"/>
      <c r="U5" s="8"/>
      <c r="V5" s="34">
        <f t="shared" si="2"/>
        <v>0</v>
      </c>
      <c r="W5" s="9">
        <f t="shared" si="3"/>
        <v>0</v>
      </c>
      <c r="X5" s="51">
        <f t="shared" si="4"/>
        <v>0</v>
      </c>
    </row>
    <row r="6" spans="1:24" ht="18" customHeight="1" thickBot="1">
      <c r="A6" s="2">
        <v>3</v>
      </c>
      <c r="B6" s="5"/>
      <c r="C6" s="19"/>
      <c r="D6" s="2"/>
      <c r="E6" s="2"/>
      <c r="F6" s="2"/>
      <c r="G6" s="8"/>
      <c r="H6" s="2"/>
      <c r="I6" s="29"/>
      <c r="J6" s="32">
        <f t="shared" si="0"/>
        <v>0</v>
      </c>
      <c r="K6" s="7"/>
      <c r="L6" s="2"/>
      <c r="M6" s="53"/>
      <c r="N6" s="2"/>
      <c r="O6" s="2"/>
      <c r="P6" s="8"/>
      <c r="Q6" s="34">
        <f t="shared" si="1"/>
        <v>0</v>
      </c>
      <c r="R6" s="7"/>
      <c r="S6" s="2"/>
      <c r="T6" s="2"/>
      <c r="U6" s="55"/>
      <c r="V6" s="34">
        <f t="shared" si="2"/>
        <v>0</v>
      </c>
      <c r="W6" s="9">
        <f t="shared" si="3"/>
        <v>0</v>
      </c>
      <c r="X6" s="51">
        <f t="shared" si="4"/>
        <v>0</v>
      </c>
    </row>
    <row r="7" spans="1:24" ht="18" customHeight="1" thickBot="1">
      <c r="A7" s="2">
        <v>5</v>
      </c>
      <c r="B7" s="5"/>
      <c r="C7" s="19"/>
      <c r="D7" s="2"/>
      <c r="E7" s="2"/>
      <c r="F7" s="2"/>
      <c r="G7" s="8"/>
      <c r="H7" s="2"/>
      <c r="I7" s="29"/>
      <c r="J7" s="26">
        <f t="shared" si="0"/>
        <v>0</v>
      </c>
      <c r="K7" s="7"/>
      <c r="L7" s="2"/>
      <c r="M7" s="2"/>
      <c r="N7" s="2"/>
      <c r="O7" s="2"/>
      <c r="P7" s="55"/>
      <c r="Q7" s="34">
        <f t="shared" si="1"/>
        <v>0</v>
      </c>
      <c r="R7" s="59"/>
      <c r="S7" s="53"/>
      <c r="T7" s="2"/>
      <c r="U7" s="8"/>
      <c r="V7" s="34">
        <f t="shared" si="2"/>
        <v>0</v>
      </c>
      <c r="W7" s="9">
        <f t="shared" si="3"/>
        <v>0</v>
      </c>
      <c r="X7" s="51">
        <f t="shared" si="4"/>
        <v>0</v>
      </c>
    </row>
    <row r="8" spans="1:24" ht="18" customHeight="1" thickBot="1">
      <c r="A8" s="2">
        <v>6</v>
      </c>
      <c r="B8" s="5"/>
      <c r="C8" s="19"/>
      <c r="D8" s="2"/>
      <c r="E8" s="53"/>
      <c r="F8" s="2"/>
      <c r="G8" s="8"/>
      <c r="H8" s="2"/>
      <c r="I8" s="29"/>
      <c r="J8" s="26">
        <f t="shared" si="0"/>
        <v>0</v>
      </c>
      <c r="K8" s="7"/>
      <c r="L8" s="53"/>
      <c r="M8" s="2"/>
      <c r="N8" s="2"/>
      <c r="O8" s="2"/>
      <c r="P8" s="8"/>
      <c r="Q8" s="34">
        <f t="shared" si="1"/>
        <v>0</v>
      </c>
      <c r="R8" s="7"/>
      <c r="S8" s="2"/>
      <c r="T8" s="2"/>
      <c r="U8" s="8"/>
      <c r="V8" s="34">
        <f t="shared" si="2"/>
        <v>0</v>
      </c>
      <c r="W8" s="9">
        <f t="shared" si="3"/>
        <v>0</v>
      </c>
      <c r="X8" s="51">
        <f t="shared" si="4"/>
        <v>0</v>
      </c>
    </row>
    <row r="9" spans="1:24" ht="18" customHeight="1" thickBot="1">
      <c r="A9" s="2">
        <v>7</v>
      </c>
      <c r="B9" s="5"/>
      <c r="C9" s="19"/>
      <c r="D9" s="2"/>
      <c r="E9" s="2"/>
      <c r="F9" s="2"/>
      <c r="G9" s="8"/>
      <c r="H9" s="2"/>
      <c r="I9" s="29"/>
      <c r="J9" s="26">
        <f t="shared" si="0"/>
        <v>0</v>
      </c>
      <c r="K9" s="7"/>
      <c r="L9" s="2"/>
      <c r="M9" s="2"/>
      <c r="N9" s="2"/>
      <c r="O9" s="2"/>
      <c r="P9" s="8"/>
      <c r="Q9" s="34">
        <f t="shared" si="1"/>
        <v>0</v>
      </c>
      <c r="R9" s="7"/>
      <c r="S9" s="2"/>
      <c r="T9" s="53"/>
      <c r="U9" s="8"/>
      <c r="V9" s="34">
        <f t="shared" si="2"/>
        <v>0</v>
      </c>
      <c r="W9" s="9">
        <f t="shared" si="3"/>
        <v>0</v>
      </c>
      <c r="X9" s="51">
        <f t="shared" si="4"/>
        <v>0</v>
      </c>
    </row>
    <row r="10" spans="1:24" ht="18" customHeight="1" thickBot="1">
      <c r="A10" s="2">
        <v>8</v>
      </c>
      <c r="B10" s="19"/>
      <c r="C10" s="19"/>
      <c r="D10" s="2"/>
      <c r="E10" s="2"/>
      <c r="F10" s="2"/>
      <c r="G10" s="8"/>
      <c r="H10" s="53"/>
      <c r="I10" s="29"/>
      <c r="J10" s="26">
        <f t="shared" si="0"/>
        <v>0</v>
      </c>
      <c r="K10" s="7"/>
      <c r="L10" s="2"/>
      <c r="M10" s="2"/>
      <c r="N10" s="2"/>
      <c r="O10" s="2"/>
      <c r="P10" s="8"/>
      <c r="Q10" s="34">
        <f t="shared" si="1"/>
        <v>0</v>
      </c>
      <c r="R10" s="7"/>
      <c r="S10" s="2"/>
      <c r="T10" s="2"/>
      <c r="U10" s="8"/>
      <c r="V10" s="34">
        <f t="shared" si="2"/>
        <v>0</v>
      </c>
      <c r="W10" s="9">
        <f t="shared" si="3"/>
        <v>0</v>
      </c>
      <c r="X10" s="51">
        <f t="shared" si="4"/>
        <v>0</v>
      </c>
    </row>
    <row r="11" spans="1:24" ht="18" customHeight="1" thickBot="1">
      <c r="A11" s="2">
        <v>9</v>
      </c>
      <c r="B11" s="19"/>
      <c r="C11" s="19"/>
      <c r="D11" s="6"/>
      <c r="E11" s="6"/>
      <c r="F11" s="6"/>
      <c r="G11" s="12"/>
      <c r="H11" s="53"/>
      <c r="I11" s="30"/>
      <c r="J11" s="26">
        <f t="shared" si="0"/>
        <v>0</v>
      </c>
      <c r="K11" s="56"/>
      <c r="L11" s="6"/>
      <c r="M11" s="6"/>
      <c r="N11" s="6"/>
      <c r="O11" s="6"/>
      <c r="P11" s="12"/>
      <c r="Q11" s="34">
        <f t="shared" si="1"/>
        <v>0</v>
      </c>
      <c r="R11" s="13"/>
      <c r="S11" s="6"/>
      <c r="T11" s="6"/>
      <c r="U11" s="12"/>
      <c r="V11" s="34">
        <f t="shared" si="2"/>
        <v>0</v>
      </c>
      <c r="W11" s="9">
        <f t="shared" si="3"/>
        <v>0</v>
      </c>
      <c r="X11" s="51">
        <f t="shared" si="4"/>
        <v>0</v>
      </c>
    </row>
    <row r="12" spans="1:24" ht="18" customHeight="1" thickBot="1">
      <c r="A12" s="2">
        <v>10</v>
      </c>
      <c r="B12" s="19"/>
      <c r="C12" s="19"/>
      <c r="D12" s="6"/>
      <c r="E12" s="6"/>
      <c r="F12" s="6"/>
      <c r="G12" s="12"/>
      <c r="H12" s="2"/>
      <c r="I12" s="30"/>
      <c r="J12" s="26">
        <f t="shared" si="0"/>
        <v>0</v>
      </c>
      <c r="K12" s="13"/>
      <c r="L12" s="6"/>
      <c r="M12" s="6"/>
      <c r="N12" s="6"/>
      <c r="O12" s="6"/>
      <c r="P12" s="12"/>
      <c r="Q12" s="34">
        <f t="shared" si="1"/>
        <v>0</v>
      </c>
      <c r="R12" s="13"/>
      <c r="S12" s="6"/>
      <c r="T12" s="6"/>
      <c r="U12" s="58"/>
      <c r="V12" s="34">
        <f t="shared" si="2"/>
        <v>0</v>
      </c>
      <c r="W12" s="9">
        <f t="shared" si="3"/>
        <v>0</v>
      </c>
      <c r="X12" s="51">
        <f t="shared" si="4"/>
        <v>0</v>
      </c>
    </row>
    <row r="13" spans="1:24" ht="18" customHeight="1" thickBot="1">
      <c r="A13" s="2">
        <v>11</v>
      </c>
      <c r="B13" s="19"/>
      <c r="C13" s="19"/>
      <c r="D13" s="6"/>
      <c r="E13" s="6"/>
      <c r="F13" s="6"/>
      <c r="G13" s="12"/>
      <c r="H13" s="2"/>
      <c r="I13" s="30"/>
      <c r="J13" s="26">
        <f t="shared" si="0"/>
        <v>0</v>
      </c>
      <c r="K13" s="13"/>
      <c r="L13" s="6"/>
      <c r="M13" s="6"/>
      <c r="N13" s="6"/>
      <c r="O13" s="6"/>
      <c r="P13" s="12"/>
      <c r="Q13" s="34">
        <f t="shared" si="1"/>
        <v>0</v>
      </c>
      <c r="R13" s="13"/>
      <c r="S13" s="6"/>
      <c r="T13" s="6"/>
      <c r="U13" s="12"/>
      <c r="V13" s="34">
        <f t="shared" si="2"/>
        <v>0</v>
      </c>
      <c r="W13" s="9">
        <f t="shared" si="3"/>
        <v>0</v>
      </c>
      <c r="X13" s="51">
        <f t="shared" si="4"/>
        <v>0</v>
      </c>
    </row>
    <row r="14" spans="1:24" ht="18" customHeight="1" thickBot="1">
      <c r="A14" s="2">
        <v>12</v>
      </c>
      <c r="B14" s="19"/>
      <c r="C14" s="19"/>
      <c r="D14" s="6"/>
      <c r="E14" s="6"/>
      <c r="F14" s="6"/>
      <c r="G14" s="12"/>
      <c r="H14" s="2"/>
      <c r="I14" s="30"/>
      <c r="J14" s="26">
        <f t="shared" si="0"/>
        <v>0</v>
      </c>
      <c r="K14" s="13"/>
      <c r="L14" s="6"/>
      <c r="M14" s="6"/>
      <c r="N14" s="6"/>
      <c r="O14" s="6"/>
      <c r="P14" s="12"/>
      <c r="Q14" s="34">
        <f t="shared" si="1"/>
        <v>0</v>
      </c>
      <c r="R14" s="13"/>
      <c r="S14" s="6"/>
      <c r="T14" s="6"/>
      <c r="U14" s="12"/>
      <c r="V14" s="34">
        <f t="shared" si="2"/>
        <v>0</v>
      </c>
      <c r="W14" s="9">
        <f t="shared" si="3"/>
        <v>0</v>
      </c>
      <c r="X14" s="51">
        <f t="shared" si="4"/>
        <v>0</v>
      </c>
    </row>
    <row r="15" spans="1:24" ht="18" customHeight="1" thickBot="1">
      <c r="A15" s="2">
        <v>13</v>
      </c>
      <c r="B15" s="19"/>
      <c r="C15" s="19"/>
      <c r="D15" s="6"/>
      <c r="E15" s="6"/>
      <c r="F15" s="6"/>
      <c r="G15" s="12"/>
      <c r="H15" s="2"/>
      <c r="I15" s="30"/>
      <c r="J15" s="26">
        <f t="shared" si="0"/>
        <v>0</v>
      </c>
      <c r="K15" s="13"/>
      <c r="L15" s="6"/>
      <c r="M15" s="6"/>
      <c r="N15" s="6"/>
      <c r="O15" s="6"/>
      <c r="P15" s="12"/>
      <c r="Q15" s="34">
        <f t="shared" si="1"/>
        <v>0</v>
      </c>
      <c r="R15" s="13"/>
      <c r="S15" s="6"/>
      <c r="T15" s="6"/>
      <c r="U15" s="12"/>
      <c r="V15" s="34">
        <f t="shared" si="2"/>
        <v>0</v>
      </c>
      <c r="W15" s="9">
        <f t="shared" si="3"/>
        <v>0</v>
      </c>
      <c r="X15" s="51">
        <f t="shared" si="4"/>
        <v>0</v>
      </c>
    </row>
    <row r="16" spans="1:26" ht="18" customHeight="1" thickBot="1">
      <c r="A16" s="2">
        <v>14</v>
      </c>
      <c r="B16" s="19"/>
      <c r="C16" s="19"/>
      <c r="D16" s="6"/>
      <c r="E16" s="6"/>
      <c r="F16" s="6"/>
      <c r="G16" s="12"/>
      <c r="H16" s="2"/>
      <c r="I16" s="30"/>
      <c r="J16" s="26">
        <f t="shared" si="0"/>
        <v>0</v>
      </c>
      <c r="K16" s="13"/>
      <c r="L16" s="6"/>
      <c r="M16" s="6"/>
      <c r="N16" s="6"/>
      <c r="O16" s="6"/>
      <c r="P16" s="12"/>
      <c r="Q16" s="34">
        <f t="shared" si="1"/>
        <v>0</v>
      </c>
      <c r="R16" s="13"/>
      <c r="S16" s="6"/>
      <c r="T16" s="6"/>
      <c r="U16" s="12"/>
      <c r="V16" s="34">
        <f t="shared" si="2"/>
        <v>0</v>
      </c>
      <c r="W16" s="9">
        <f t="shared" si="3"/>
        <v>0</v>
      </c>
      <c r="X16" s="51">
        <f t="shared" si="4"/>
        <v>0</v>
      </c>
      <c r="Y16" s="1"/>
      <c r="Z16" s="1"/>
    </row>
    <row r="17" spans="1:24" ht="18" customHeight="1" thickBot="1">
      <c r="A17" s="50"/>
      <c r="B17" s="11" t="s">
        <v>1</v>
      </c>
      <c r="C17" s="11" t="s">
        <v>8</v>
      </c>
      <c r="D17" s="11">
        <v>1</v>
      </c>
      <c r="E17" s="11">
        <v>2</v>
      </c>
      <c r="F17" s="11">
        <v>3</v>
      </c>
      <c r="G17" s="11">
        <v>4</v>
      </c>
      <c r="H17" s="27">
        <v>5</v>
      </c>
      <c r="I17" s="11">
        <v>6</v>
      </c>
      <c r="J17" s="27" t="s">
        <v>6</v>
      </c>
      <c r="K17" s="11">
        <v>7</v>
      </c>
      <c r="L17" s="11">
        <v>8</v>
      </c>
      <c r="M17" s="11">
        <v>9</v>
      </c>
      <c r="N17" s="11">
        <v>10</v>
      </c>
      <c r="O17" s="11">
        <v>11</v>
      </c>
      <c r="P17" s="11">
        <v>12</v>
      </c>
      <c r="Q17" s="27" t="s">
        <v>6</v>
      </c>
      <c r="R17" s="11">
        <v>13</v>
      </c>
      <c r="S17" s="11">
        <v>14</v>
      </c>
      <c r="T17" s="11">
        <v>15</v>
      </c>
      <c r="U17" s="11">
        <v>16</v>
      </c>
      <c r="V17" s="27" t="s">
        <v>6</v>
      </c>
      <c r="W17" s="40" t="s">
        <v>4</v>
      </c>
      <c r="X17" s="31" t="s">
        <v>7</v>
      </c>
    </row>
    <row r="18" spans="1:24" ht="18" customHeight="1" thickBot="1">
      <c r="A18" s="2">
        <v>1</v>
      </c>
      <c r="B18" s="5"/>
      <c r="C18" s="19"/>
      <c r="D18" s="2"/>
      <c r="E18" s="2"/>
      <c r="F18" s="2"/>
      <c r="G18" s="8"/>
      <c r="H18" s="2"/>
      <c r="I18" s="54"/>
      <c r="J18" s="26">
        <f>SUM(D18:I18)</f>
        <v>0</v>
      </c>
      <c r="K18" s="7"/>
      <c r="L18" s="2"/>
      <c r="M18" s="2"/>
      <c r="N18" s="2"/>
      <c r="O18" s="2"/>
      <c r="P18" s="8"/>
      <c r="Q18" s="26">
        <f>SUM(K18:P18)</f>
        <v>0</v>
      </c>
      <c r="R18" s="7"/>
      <c r="S18" s="2"/>
      <c r="T18" s="2"/>
      <c r="U18" s="8"/>
      <c r="V18" s="34">
        <f>SUM(R18:U18)</f>
        <v>0</v>
      </c>
      <c r="W18" s="39">
        <f>SUM(J18,Q18,V18)</f>
        <v>0</v>
      </c>
      <c r="X18" s="51">
        <f>W18/16</f>
        <v>0</v>
      </c>
    </row>
    <row r="19" spans="1:24" ht="18" customHeight="1" thickBot="1">
      <c r="A19" s="2">
        <v>2</v>
      </c>
      <c r="B19" s="5"/>
      <c r="C19" s="19"/>
      <c r="D19" s="2"/>
      <c r="E19" s="2"/>
      <c r="F19" s="2"/>
      <c r="G19" s="8"/>
      <c r="H19" s="2"/>
      <c r="I19" s="29"/>
      <c r="J19" s="26">
        <f>SUM(D19:I19)</f>
        <v>0</v>
      </c>
      <c r="K19" s="7"/>
      <c r="L19" s="2"/>
      <c r="M19" s="2"/>
      <c r="N19" s="2"/>
      <c r="O19" s="2"/>
      <c r="P19" s="8"/>
      <c r="Q19" s="26">
        <f>SUM(K19:P19)</f>
        <v>0</v>
      </c>
      <c r="R19" s="7"/>
      <c r="S19" s="53"/>
      <c r="T19" s="2"/>
      <c r="U19" s="8"/>
      <c r="V19" s="34">
        <f>SUM(R19:U19)</f>
        <v>0</v>
      </c>
      <c r="W19" s="9">
        <f>SUM(J19,Q19,V19)</f>
        <v>0</v>
      </c>
      <c r="X19" s="51">
        <f>W19/16</f>
        <v>0</v>
      </c>
    </row>
    <row r="20" spans="1:24" ht="18" customHeight="1" thickBot="1">
      <c r="A20" s="2">
        <v>3</v>
      </c>
      <c r="B20" s="5"/>
      <c r="C20" s="19"/>
      <c r="D20" s="2"/>
      <c r="E20" s="2"/>
      <c r="F20" s="2"/>
      <c r="G20" s="8"/>
      <c r="H20" s="2"/>
      <c r="I20" s="29"/>
      <c r="J20" s="26">
        <f>SUM(D20:I20)</f>
        <v>0</v>
      </c>
      <c r="K20" s="7"/>
      <c r="L20" s="2"/>
      <c r="M20" s="2"/>
      <c r="N20" s="2"/>
      <c r="O20" s="2"/>
      <c r="P20" s="8"/>
      <c r="Q20" s="26">
        <f>SUM(K20:P20)</f>
        <v>0</v>
      </c>
      <c r="R20" s="7"/>
      <c r="S20" s="2"/>
      <c r="T20" s="2"/>
      <c r="U20" s="8"/>
      <c r="V20" s="34">
        <f>SUM(R20:U20)</f>
        <v>0</v>
      </c>
      <c r="W20" s="9">
        <f>SUM(J20,Q20,V20)</f>
        <v>0</v>
      </c>
      <c r="X20" s="51">
        <f>W20/16</f>
        <v>0</v>
      </c>
    </row>
    <row r="21" spans="1:24" ht="18" customHeight="1" thickBot="1">
      <c r="A21" s="2">
        <v>4</v>
      </c>
      <c r="B21" s="5"/>
      <c r="C21" s="19"/>
      <c r="D21" s="2"/>
      <c r="E21" s="2"/>
      <c r="F21" s="2"/>
      <c r="G21" s="8"/>
      <c r="H21" s="2"/>
      <c r="I21" s="29"/>
      <c r="J21" s="26">
        <f>SUM(D21:I21)</f>
        <v>0</v>
      </c>
      <c r="K21" s="7"/>
      <c r="L21" s="2"/>
      <c r="M21" s="2"/>
      <c r="N21" s="2"/>
      <c r="O21" s="2"/>
      <c r="P21" s="8"/>
      <c r="Q21" s="26">
        <f>SUM(K21:P21)</f>
        <v>0</v>
      </c>
      <c r="R21" s="7"/>
      <c r="S21" s="2"/>
      <c r="T21" s="2"/>
      <c r="U21" s="8"/>
      <c r="V21" s="34">
        <f>SUM(R21:U21)</f>
        <v>0</v>
      </c>
      <c r="W21" s="9">
        <f>SUM(J21,Q21,V21)</f>
        <v>0</v>
      </c>
      <c r="X21" s="51">
        <f>W21/16</f>
        <v>0</v>
      </c>
    </row>
    <row r="22" spans="1:24" ht="18" customHeight="1" thickBot="1">
      <c r="A22" s="2">
        <v>5</v>
      </c>
      <c r="B22" s="5"/>
      <c r="C22" s="19"/>
      <c r="D22" s="2"/>
      <c r="E22" s="2"/>
      <c r="F22" s="2"/>
      <c r="G22" s="8"/>
      <c r="H22" s="2"/>
      <c r="I22" s="29"/>
      <c r="J22" s="26">
        <f>SUM(D22:I22)</f>
        <v>0</v>
      </c>
      <c r="K22" s="7"/>
      <c r="L22" s="2"/>
      <c r="M22" s="2"/>
      <c r="N22" s="2"/>
      <c r="O22" s="2"/>
      <c r="P22" s="8"/>
      <c r="Q22" s="26">
        <f>SUM(K22:P22)</f>
        <v>0</v>
      </c>
      <c r="R22" s="7"/>
      <c r="S22" s="2"/>
      <c r="T22" s="2"/>
      <c r="U22" s="8"/>
      <c r="V22" s="34">
        <f>SUM(R22:U22)</f>
        <v>0</v>
      </c>
      <c r="W22" s="9">
        <f>SUM(J22,Q22,V22)</f>
        <v>0</v>
      </c>
      <c r="X22" s="51">
        <f>W22/16</f>
        <v>0</v>
      </c>
    </row>
    <row r="23" ht="18" customHeight="1">
      <c r="V23" s="36"/>
    </row>
    <row r="24" spans="2:21" ht="18" customHeight="1">
      <c r="B24" s="63" t="s">
        <v>9</v>
      </c>
      <c r="C24" s="66" t="s">
        <v>10</v>
      </c>
      <c r="D24" s="36"/>
      <c r="E24" s="36"/>
      <c r="F24" s="66" t="s">
        <v>11</v>
      </c>
      <c r="G24" s="66"/>
      <c r="L24" s="63" t="s">
        <v>12</v>
      </c>
      <c r="M24" s="61"/>
      <c r="N24" s="66" t="s">
        <v>10</v>
      </c>
      <c r="O24" s="66"/>
      <c r="P24" s="61"/>
      <c r="Q24" s="61"/>
      <c r="R24" s="61"/>
      <c r="S24" s="66" t="s">
        <v>11</v>
      </c>
      <c r="T24" s="66"/>
      <c r="U24" s="61"/>
    </row>
    <row r="25" spans="3:22" ht="18" customHeight="1">
      <c r="C25" s="61"/>
      <c r="D25" s="63"/>
      <c r="E25" s="36"/>
      <c r="F25" s="61"/>
      <c r="G25" s="61"/>
      <c r="I25" s="61"/>
      <c r="N25" s="61"/>
      <c r="P25" s="65"/>
      <c r="S25" s="61"/>
      <c r="V25" s="63"/>
    </row>
    <row r="26" spans="2:22" ht="18" customHeight="1">
      <c r="B26" s="62"/>
      <c r="C26" s="61"/>
      <c r="D26" s="61"/>
      <c r="E26" s="36"/>
      <c r="F26" s="61"/>
      <c r="G26" s="61"/>
      <c r="I26" s="63"/>
      <c r="N26" s="61"/>
      <c r="P26" s="64"/>
      <c r="S26" s="61"/>
      <c r="V26" s="61"/>
    </row>
    <row r="27" ht="18" customHeight="1"/>
    <row r="28" spans="2:16" ht="18" customHeight="1">
      <c r="B28" s="61"/>
      <c r="C28" s="61"/>
      <c r="D28" s="66" t="s">
        <v>10</v>
      </c>
      <c r="E28" s="66"/>
      <c r="F28" s="61"/>
      <c r="G28" s="36"/>
      <c r="K28" s="66" t="s">
        <v>11</v>
      </c>
      <c r="L28" s="66"/>
      <c r="M28" s="61"/>
      <c r="N28" s="61"/>
      <c r="O28" s="61"/>
      <c r="P28" s="61"/>
    </row>
    <row r="29" spans="4:16" ht="18" customHeight="1">
      <c r="D29" s="61">
        <v>1</v>
      </c>
      <c r="E29" s="61"/>
      <c r="F29" s="61"/>
      <c r="G29" s="61"/>
      <c r="H29" s="61"/>
      <c r="K29" s="61"/>
      <c r="L29" s="61"/>
      <c r="M29" s="61"/>
      <c r="N29" s="61"/>
      <c r="O29" s="61"/>
      <c r="P29" s="61"/>
    </row>
    <row r="30" spans="4:16" ht="18" customHeight="1">
      <c r="D30" s="61">
        <v>2</v>
      </c>
      <c r="E30" s="61"/>
      <c r="F30" s="61"/>
      <c r="G30" s="61"/>
      <c r="H30" s="61"/>
      <c r="K30" s="61"/>
      <c r="L30" s="61"/>
      <c r="M30" s="61"/>
      <c r="N30" s="61"/>
      <c r="O30" s="61"/>
      <c r="P30" s="61"/>
    </row>
    <row r="31" spans="4:16" ht="18" customHeight="1">
      <c r="D31" s="61">
        <v>3</v>
      </c>
      <c r="E31" s="61"/>
      <c r="F31" s="61"/>
      <c r="G31" s="61"/>
      <c r="H31" s="61"/>
      <c r="K31" s="61"/>
      <c r="L31" s="61"/>
      <c r="M31" s="61"/>
      <c r="N31" s="61"/>
      <c r="O31" s="61"/>
      <c r="P31" s="61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/>
  <printOptions/>
  <pageMargins left="0.25" right="0.25" top="0.75" bottom="0.75" header="0.3" footer="0.3"/>
  <pageSetup fitToHeight="0" fitToWidth="1" horizontalDpi="300" verticalDpi="3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PageLayoutView="0" workbookViewId="0" topLeftCell="A1">
      <selection activeCell="K41" sqref="K41"/>
    </sheetView>
  </sheetViews>
  <sheetFormatPr defaultColWidth="9.140625" defaultRowHeight="12.75"/>
  <cols>
    <col min="1" max="1" width="24.7109375" style="0" customWidth="1"/>
    <col min="2" max="2" width="11.8515625" style="0" bestFit="1" customWidth="1"/>
    <col min="3" max="13" width="4.7109375" style="0" customWidth="1"/>
    <col min="14" max="14" width="3.8515625" style="0" customWidth="1"/>
    <col min="15" max="15" width="4.7109375" style="0" customWidth="1"/>
    <col min="16" max="16" width="6.421875" style="0" customWidth="1"/>
    <col min="17" max="22" width="4.7109375" style="0" customWidth="1"/>
    <col min="23" max="24" width="9.140625" style="0" customWidth="1"/>
  </cols>
  <sheetData>
    <row r="1" spans="1:24" ht="20.25">
      <c r="A1" s="67" t="s">
        <v>20</v>
      </c>
      <c r="B1" s="15"/>
      <c r="C1" s="15"/>
      <c r="D1" s="15"/>
      <c r="E1" s="15"/>
      <c r="F1" s="15"/>
      <c r="G1" s="16"/>
      <c r="H1" s="17"/>
      <c r="I1" s="17"/>
      <c r="J1" s="17"/>
      <c r="K1" s="17"/>
      <c r="L1" s="17"/>
      <c r="M1" s="17"/>
      <c r="N1" s="15"/>
      <c r="O1" s="15"/>
      <c r="P1" s="15"/>
      <c r="Q1" s="15"/>
      <c r="R1" s="15"/>
      <c r="S1" s="15"/>
      <c r="T1" s="15"/>
      <c r="U1" s="15"/>
      <c r="V1" s="15"/>
      <c r="W1" s="15"/>
      <c r="X1" s="18"/>
    </row>
    <row r="2" spans="1:24" ht="13.5" thickBot="1">
      <c r="A2" s="10"/>
      <c r="B2" s="42"/>
      <c r="C2" s="70"/>
      <c r="D2" s="47" t="s">
        <v>2</v>
      </c>
      <c r="E2" s="47"/>
      <c r="F2" s="47"/>
      <c r="G2" s="45"/>
      <c r="H2" s="81" t="s">
        <v>34</v>
      </c>
      <c r="I2" s="47"/>
      <c r="J2" s="47"/>
      <c r="K2" s="48"/>
      <c r="L2" s="48"/>
      <c r="M2" s="48"/>
      <c r="N2" s="48"/>
      <c r="O2" s="44"/>
      <c r="P2" s="47" t="s">
        <v>3</v>
      </c>
      <c r="Q2" s="47"/>
      <c r="R2" s="47"/>
      <c r="S2" s="47"/>
      <c r="T2" s="47"/>
      <c r="U2" s="43"/>
      <c r="V2" s="43"/>
      <c r="W2" s="42"/>
      <c r="X2" s="41"/>
    </row>
    <row r="3" spans="1:24" ht="13.5" thickBot="1">
      <c r="A3" s="68" t="s">
        <v>0</v>
      </c>
      <c r="B3" s="21" t="s">
        <v>8</v>
      </c>
      <c r="C3" s="22">
        <v>1</v>
      </c>
      <c r="D3" s="22">
        <v>2</v>
      </c>
      <c r="E3" s="22">
        <v>3</v>
      </c>
      <c r="F3" s="22">
        <v>4</v>
      </c>
      <c r="G3" s="22" t="s">
        <v>6</v>
      </c>
      <c r="H3" s="22">
        <v>5</v>
      </c>
      <c r="I3" s="22">
        <v>6</v>
      </c>
      <c r="J3" s="22">
        <v>7</v>
      </c>
      <c r="K3" s="22">
        <v>8</v>
      </c>
      <c r="L3" s="22" t="s">
        <v>6</v>
      </c>
      <c r="M3" s="22">
        <v>9</v>
      </c>
      <c r="N3" s="22">
        <v>10</v>
      </c>
      <c r="O3" s="22">
        <v>11</v>
      </c>
      <c r="P3" s="22">
        <v>12</v>
      </c>
      <c r="Q3" s="22" t="s">
        <v>6</v>
      </c>
      <c r="R3" s="22">
        <v>13</v>
      </c>
      <c r="S3" s="22">
        <v>14</v>
      </c>
      <c r="T3" s="22">
        <v>15</v>
      </c>
      <c r="U3" s="22">
        <v>16</v>
      </c>
      <c r="V3" s="22" t="s">
        <v>6</v>
      </c>
      <c r="W3" s="23" t="s">
        <v>4</v>
      </c>
      <c r="X3" s="77" t="s">
        <v>7</v>
      </c>
    </row>
    <row r="4" spans="1:24" ht="13.5" thickBot="1">
      <c r="A4" s="69" t="s">
        <v>19</v>
      </c>
      <c r="B4" s="74" t="s">
        <v>22</v>
      </c>
      <c r="C4" s="20">
        <v>163</v>
      </c>
      <c r="D4" s="20">
        <v>131</v>
      </c>
      <c r="E4" s="20">
        <v>213</v>
      </c>
      <c r="F4" s="24">
        <v>153</v>
      </c>
      <c r="G4" s="75">
        <f aca="true" t="shared" si="0" ref="G4:G15">SUM(C4:F4)</f>
        <v>660</v>
      </c>
      <c r="H4" s="25">
        <v>169</v>
      </c>
      <c r="I4" s="20">
        <v>201</v>
      </c>
      <c r="J4" s="20">
        <v>147</v>
      </c>
      <c r="K4" s="24">
        <v>181</v>
      </c>
      <c r="L4" s="76">
        <f aca="true" t="shared" si="1" ref="L4:L15">SUM(H4:K4)</f>
        <v>698</v>
      </c>
      <c r="M4" s="25">
        <v>169</v>
      </c>
      <c r="N4" s="24">
        <v>141</v>
      </c>
      <c r="O4" s="20">
        <v>192</v>
      </c>
      <c r="P4" s="28">
        <v>170</v>
      </c>
      <c r="Q4" s="76">
        <f aca="true" t="shared" si="2" ref="Q4:Q15">SUM(M4:P4)</f>
        <v>672</v>
      </c>
      <c r="R4" s="25">
        <v>148</v>
      </c>
      <c r="S4" s="20">
        <v>192</v>
      </c>
      <c r="T4" s="24">
        <v>191</v>
      </c>
      <c r="U4" s="24">
        <v>157</v>
      </c>
      <c r="V4" s="34">
        <f aca="true" t="shared" si="3" ref="V4:V13">SUM(R4:U4)</f>
        <v>688</v>
      </c>
      <c r="W4" s="39">
        <f aca="true" t="shared" si="4" ref="W4:W10">SUM(G4,L4,Q4,V4)</f>
        <v>2718</v>
      </c>
      <c r="X4" s="80">
        <f aca="true" t="shared" si="5" ref="X4:X12">W4/16</f>
        <v>169.875</v>
      </c>
    </row>
    <row r="5" spans="1:24" ht="13.5" thickBot="1">
      <c r="A5" s="3" t="s">
        <v>18</v>
      </c>
      <c r="B5" s="19" t="s">
        <v>23</v>
      </c>
      <c r="C5" s="2">
        <v>140</v>
      </c>
      <c r="D5" s="2">
        <v>145</v>
      </c>
      <c r="E5" s="2">
        <v>119</v>
      </c>
      <c r="F5" s="8">
        <v>162</v>
      </c>
      <c r="G5" s="26">
        <f t="shared" si="0"/>
        <v>566</v>
      </c>
      <c r="H5" s="7">
        <v>137</v>
      </c>
      <c r="I5" s="2">
        <v>198</v>
      </c>
      <c r="J5" s="2">
        <v>161</v>
      </c>
      <c r="K5" s="8">
        <v>144</v>
      </c>
      <c r="L5" s="34">
        <f t="shared" si="1"/>
        <v>640</v>
      </c>
      <c r="M5" s="7">
        <v>170</v>
      </c>
      <c r="N5" s="8">
        <v>157</v>
      </c>
      <c r="O5" s="2">
        <v>123</v>
      </c>
      <c r="P5" s="29">
        <v>165</v>
      </c>
      <c r="Q5" s="34">
        <f t="shared" si="2"/>
        <v>615</v>
      </c>
      <c r="R5" s="7">
        <v>134</v>
      </c>
      <c r="S5" s="2">
        <v>162</v>
      </c>
      <c r="T5" s="8">
        <v>154</v>
      </c>
      <c r="U5" s="8">
        <v>161</v>
      </c>
      <c r="V5" s="34">
        <f t="shared" si="3"/>
        <v>611</v>
      </c>
      <c r="W5" s="39">
        <f t="shared" si="4"/>
        <v>2432</v>
      </c>
      <c r="X5" s="80">
        <f t="shared" si="5"/>
        <v>152</v>
      </c>
    </row>
    <row r="6" spans="1:24" ht="13.5" thickBot="1">
      <c r="A6" s="3" t="s">
        <v>17</v>
      </c>
      <c r="B6" s="19" t="s">
        <v>23</v>
      </c>
      <c r="C6" s="2">
        <v>155</v>
      </c>
      <c r="D6" s="2">
        <v>211</v>
      </c>
      <c r="E6" s="2">
        <v>135</v>
      </c>
      <c r="F6" s="8">
        <v>146</v>
      </c>
      <c r="G6" s="26">
        <f t="shared" si="0"/>
        <v>647</v>
      </c>
      <c r="H6" s="7">
        <v>117</v>
      </c>
      <c r="I6" s="2">
        <v>161</v>
      </c>
      <c r="J6" s="2">
        <v>124</v>
      </c>
      <c r="K6" s="8">
        <v>165</v>
      </c>
      <c r="L6" s="34">
        <f t="shared" si="1"/>
        <v>567</v>
      </c>
      <c r="M6" s="7">
        <v>137</v>
      </c>
      <c r="N6" s="8">
        <v>140</v>
      </c>
      <c r="O6" s="2">
        <v>162</v>
      </c>
      <c r="P6" s="29">
        <v>191</v>
      </c>
      <c r="Q6" s="34">
        <f t="shared" si="2"/>
        <v>630</v>
      </c>
      <c r="R6" s="7">
        <v>109</v>
      </c>
      <c r="S6" s="2">
        <v>150</v>
      </c>
      <c r="T6" s="8">
        <v>148</v>
      </c>
      <c r="U6" s="8">
        <v>179</v>
      </c>
      <c r="V6" s="34">
        <f t="shared" si="3"/>
        <v>586</v>
      </c>
      <c r="W6" s="39">
        <f t="shared" si="4"/>
        <v>2430</v>
      </c>
      <c r="X6" s="80">
        <f t="shared" si="5"/>
        <v>151.875</v>
      </c>
    </row>
    <row r="7" spans="1:24" ht="13.5" thickBot="1">
      <c r="A7" s="3" t="s">
        <v>28</v>
      </c>
      <c r="B7" s="19" t="s">
        <v>25</v>
      </c>
      <c r="C7" s="2">
        <v>121</v>
      </c>
      <c r="D7" s="2">
        <v>171</v>
      </c>
      <c r="E7" s="2">
        <v>152</v>
      </c>
      <c r="F7" s="8">
        <v>117</v>
      </c>
      <c r="G7" s="26">
        <f t="shared" si="0"/>
        <v>561</v>
      </c>
      <c r="H7" s="7">
        <v>143</v>
      </c>
      <c r="I7" s="2">
        <v>160</v>
      </c>
      <c r="J7" s="2">
        <v>146</v>
      </c>
      <c r="K7" s="8">
        <v>158</v>
      </c>
      <c r="L7" s="34">
        <f t="shared" si="1"/>
        <v>607</v>
      </c>
      <c r="M7" s="7">
        <v>119</v>
      </c>
      <c r="N7" s="8">
        <v>162</v>
      </c>
      <c r="O7" s="2">
        <v>166</v>
      </c>
      <c r="P7" s="29">
        <v>126</v>
      </c>
      <c r="Q7" s="34">
        <f t="shared" si="2"/>
        <v>573</v>
      </c>
      <c r="R7" s="7">
        <v>160</v>
      </c>
      <c r="S7" s="2">
        <v>190</v>
      </c>
      <c r="T7" s="8">
        <v>168</v>
      </c>
      <c r="U7" s="8">
        <v>145</v>
      </c>
      <c r="V7" s="34">
        <f t="shared" si="3"/>
        <v>663</v>
      </c>
      <c r="W7" s="39">
        <f t="shared" si="4"/>
        <v>2404</v>
      </c>
      <c r="X7" s="80">
        <f t="shared" si="5"/>
        <v>150.25</v>
      </c>
    </row>
    <row r="8" spans="1:24" ht="13.5" thickBot="1">
      <c r="A8" s="3" t="s">
        <v>26</v>
      </c>
      <c r="B8" s="19" t="s">
        <v>27</v>
      </c>
      <c r="C8" s="2">
        <v>151</v>
      </c>
      <c r="D8" s="2">
        <v>124</v>
      </c>
      <c r="E8" s="2">
        <v>172</v>
      </c>
      <c r="F8" s="8">
        <v>166</v>
      </c>
      <c r="G8" s="26">
        <f t="shared" si="0"/>
        <v>613</v>
      </c>
      <c r="H8" s="7">
        <v>150</v>
      </c>
      <c r="I8" s="2">
        <v>145</v>
      </c>
      <c r="J8" s="2">
        <v>139</v>
      </c>
      <c r="K8" s="8">
        <v>115</v>
      </c>
      <c r="L8" s="34">
        <f t="shared" si="1"/>
        <v>549</v>
      </c>
      <c r="M8" s="7">
        <v>136</v>
      </c>
      <c r="N8" s="8">
        <v>165</v>
      </c>
      <c r="O8" s="2">
        <v>123</v>
      </c>
      <c r="P8" s="29">
        <v>142</v>
      </c>
      <c r="Q8" s="34">
        <f t="shared" si="2"/>
        <v>566</v>
      </c>
      <c r="R8" s="7">
        <v>115</v>
      </c>
      <c r="S8" s="2">
        <v>155</v>
      </c>
      <c r="T8" s="8">
        <v>177</v>
      </c>
      <c r="U8" s="8">
        <v>145</v>
      </c>
      <c r="V8" s="34">
        <f t="shared" si="3"/>
        <v>592</v>
      </c>
      <c r="W8" s="39">
        <f t="shared" si="4"/>
        <v>2320</v>
      </c>
      <c r="X8" s="80">
        <f t="shared" si="5"/>
        <v>145</v>
      </c>
    </row>
    <row r="9" spans="1:24" ht="13.5" thickBot="1">
      <c r="A9" s="3" t="s">
        <v>24</v>
      </c>
      <c r="B9" s="19" t="s">
        <v>25</v>
      </c>
      <c r="C9" s="2">
        <v>119</v>
      </c>
      <c r="D9" s="2">
        <v>166</v>
      </c>
      <c r="E9" s="2">
        <v>152</v>
      </c>
      <c r="F9" s="8">
        <v>196</v>
      </c>
      <c r="G9" s="26">
        <f t="shared" si="0"/>
        <v>633</v>
      </c>
      <c r="H9" s="7">
        <v>129</v>
      </c>
      <c r="I9" s="2">
        <v>145</v>
      </c>
      <c r="J9" s="2">
        <v>137</v>
      </c>
      <c r="K9" s="8">
        <v>101</v>
      </c>
      <c r="L9" s="34">
        <f t="shared" si="1"/>
        <v>512</v>
      </c>
      <c r="M9" s="7">
        <v>138</v>
      </c>
      <c r="N9" s="8">
        <v>159</v>
      </c>
      <c r="O9" s="2">
        <v>100</v>
      </c>
      <c r="P9" s="29">
        <v>148</v>
      </c>
      <c r="Q9" s="34">
        <f t="shared" si="2"/>
        <v>545</v>
      </c>
      <c r="R9" s="7">
        <v>120</v>
      </c>
      <c r="S9" s="2">
        <v>149</v>
      </c>
      <c r="T9" s="8">
        <v>133</v>
      </c>
      <c r="U9" s="8">
        <v>222</v>
      </c>
      <c r="V9" s="34">
        <f t="shared" si="3"/>
        <v>624</v>
      </c>
      <c r="W9" s="39">
        <f t="shared" si="4"/>
        <v>2314</v>
      </c>
      <c r="X9" s="80">
        <f t="shared" si="5"/>
        <v>144.625</v>
      </c>
    </row>
    <row r="10" spans="1:24" ht="13.5" thickBot="1">
      <c r="A10" s="19" t="s">
        <v>29</v>
      </c>
      <c r="B10" s="19" t="s">
        <v>22</v>
      </c>
      <c r="C10" s="2">
        <v>129</v>
      </c>
      <c r="D10" s="2">
        <v>118</v>
      </c>
      <c r="E10" s="2">
        <v>154</v>
      </c>
      <c r="F10" s="8">
        <v>149</v>
      </c>
      <c r="G10" s="26">
        <f t="shared" si="0"/>
        <v>550</v>
      </c>
      <c r="H10" s="7">
        <v>151</v>
      </c>
      <c r="I10" s="2">
        <v>117</v>
      </c>
      <c r="J10" s="2">
        <v>128</v>
      </c>
      <c r="K10" s="8">
        <v>175</v>
      </c>
      <c r="L10" s="34">
        <f t="shared" si="1"/>
        <v>571</v>
      </c>
      <c r="M10" s="7">
        <v>154</v>
      </c>
      <c r="N10" s="8">
        <v>161</v>
      </c>
      <c r="O10" s="2">
        <v>114</v>
      </c>
      <c r="P10" s="29">
        <v>174</v>
      </c>
      <c r="Q10" s="34">
        <f t="shared" si="2"/>
        <v>603</v>
      </c>
      <c r="R10" s="7">
        <v>132</v>
      </c>
      <c r="S10" s="2">
        <v>125</v>
      </c>
      <c r="T10" s="8">
        <v>137</v>
      </c>
      <c r="U10" s="8">
        <v>159</v>
      </c>
      <c r="V10" s="34">
        <f t="shared" si="3"/>
        <v>553</v>
      </c>
      <c r="W10" s="39">
        <f t="shared" si="4"/>
        <v>2277</v>
      </c>
      <c r="X10" s="80">
        <f t="shared" si="5"/>
        <v>142.3125</v>
      </c>
    </row>
    <row r="11" spans="1:24" ht="13.5" thickBot="1">
      <c r="A11" s="19" t="s">
        <v>30</v>
      </c>
      <c r="B11" s="19" t="s">
        <v>22</v>
      </c>
      <c r="C11" s="6">
        <v>90</v>
      </c>
      <c r="D11" s="6">
        <v>141</v>
      </c>
      <c r="E11" s="6">
        <v>94</v>
      </c>
      <c r="F11" s="12">
        <v>98</v>
      </c>
      <c r="G11" s="26">
        <f t="shared" si="0"/>
        <v>423</v>
      </c>
      <c r="H11" s="13">
        <v>113</v>
      </c>
      <c r="I11" s="6">
        <v>103</v>
      </c>
      <c r="J11" s="6">
        <v>171</v>
      </c>
      <c r="K11" s="12">
        <v>127</v>
      </c>
      <c r="L11" s="34">
        <f t="shared" si="1"/>
        <v>514</v>
      </c>
      <c r="M11" s="13">
        <v>140</v>
      </c>
      <c r="N11" s="12">
        <v>117</v>
      </c>
      <c r="O11" s="2">
        <v>135</v>
      </c>
      <c r="P11" s="30">
        <v>96</v>
      </c>
      <c r="Q11" s="34">
        <f t="shared" si="2"/>
        <v>488</v>
      </c>
      <c r="R11" s="13">
        <v>113</v>
      </c>
      <c r="S11" s="6">
        <v>92</v>
      </c>
      <c r="T11" s="12">
        <v>103</v>
      </c>
      <c r="U11" s="8">
        <v>154</v>
      </c>
      <c r="V11" s="34">
        <f t="shared" si="3"/>
        <v>462</v>
      </c>
      <c r="W11" s="39">
        <v>1887</v>
      </c>
      <c r="X11" s="80">
        <f t="shared" si="5"/>
        <v>117.9375</v>
      </c>
    </row>
    <row r="12" spans="1:24" ht="13.5" thickBot="1">
      <c r="A12" s="19" t="s">
        <v>35</v>
      </c>
      <c r="B12" s="19" t="s">
        <v>22</v>
      </c>
      <c r="C12" s="6">
        <v>151</v>
      </c>
      <c r="D12" s="6">
        <v>122</v>
      </c>
      <c r="E12" s="6">
        <v>116</v>
      </c>
      <c r="F12" s="12">
        <v>108</v>
      </c>
      <c r="G12" s="26">
        <f t="shared" si="0"/>
        <v>497</v>
      </c>
      <c r="H12" s="13">
        <v>109</v>
      </c>
      <c r="I12" s="6">
        <v>92</v>
      </c>
      <c r="J12" s="6">
        <v>73</v>
      </c>
      <c r="K12" s="12">
        <v>109</v>
      </c>
      <c r="L12" s="34">
        <f t="shared" si="1"/>
        <v>383</v>
      </c>
      <c r="M12" s="13">
        <v>146</v>
      </c>
      <c r="N12" s="12">
        <v>109</v>
      </c>
      <c r="O12" s="2">
        <v>104</v>
      </c>
      <c r="P12" s="30">
        <v>119</v>
      </c>
      <c r="Q12" s="34">
        <f t="shared" si="2"/>
        <v>478</v>
      </c>
      <c r="R12" s="13">
        <v>84</v>
      </c>
      <c r="S12" s="6">
        <v>121</v>
      </c>
      <c r="T12" s="12">
        <v>140</v>
      </c>
      <c r="U12" s="8">
        <v>161</v>
      </c>
      <c r="V12" s="34">
        <f t="shared" si="3"/>
        <v>506</v>
      </c>
      <c r="W12" s="39">
        <f>SUM(G12,L12,Q12,V12)</f>
        <v>1864</v>
      </c>
      <c r="X12" s="80">
        <f t="shared" si="5"/>
        <v>116.5</v>
      </c>
    </row>
    <row r="13" spans="1:24" ht="13.5" thickBot="1">
      <c r="A13" s="19"/>
      <c r="B13" s="19"/>
      <c r="C13" s="6"/>
      <c r="D13" s="6"/>
      <c r="E13" s="6"/>
      <c r="F13" s="12"/>
      <c r="G13" s="26">
        <f t="shared" si="0"/>
        <v>0</v>
      </c>
      <c r="H13" s="13"/>
      <c r="I13" s="6"/>
      <c r="J13" s="6"/>
      <c r="K13" s="12"/>
      <c r="L13" s="34">
        <f t="shared" si="1"/>
        <v>0</v>
      </c>
      <c r="M13" s="13"/>
      <c r="N13" s="12"/>
      <c r="O13" s="2"/>
      <c r="P13" s="30"/>
      <c r="Q13" s="34">
        <f t="shared" si="2"/>
        <v>0</v>
      </c>
      <c r="R13" s="13"/>
      <c r="S13" s="6"/>
      <c r="T13" s="12"/>
      <c r="U13" s="8"/>
      <c r="V13" s="34">
        <f t="shared" si="3"/>
        <v>0</v>
      </c>
      <c r="W13" s="9">
        <f>SUM(G13,L13,Q13,V13)</f>
        <v>0</v>
      </c>
      <c r="X13" s="80">
        <f>W13/4</f>
        <v>0</v>
      </c>
    </row>
    <row r="14" spans="1:24" ht="13.5" thickBot="1">
      <c r="A14" s="19"/>
      <c r="B14" s="71"/>
      <c r="C14" s="6"/>
      <c r="D14" s="6"/>
      <c r="E14" s="6"/>
      <c r="F14" s="12"/>
      <c r="G14" s="26">
        <f t="shared" si="0"/>
        <v>0</v>
      </c>
      <c r="H14" s="13"/>
      <c r="I14" s="6"/>
      <c r="J14" s="6"/>
      <c r="K14" s="12"/>
      <c r="L14" s="34">
        <f t="shared" si="1"/>
        <v>0</v>
      </c>
      <c r="M14" s="13"/>
      <c r="N14" s="12"/>
      <c r="O14" s="6"/>
      <c r="P14" s="30"/>
      <c r="Q14" s="34">
        <f t="shared" si="2"/>
        <v>0</v>
      </c>
      <c r="R14" s="13"/>
      <c r="S14" s="6"/>
      <c r="T14" s="12"/>
      <c r="U14" s="12"/>
      <c r="V14" s="34"/>
      <c r="W14" s="9">
        <f>SUM(G14,L14,Q14)</f>
        <v>0</v>
      </c>
      <c r="X14" s="80">
        <f>W14/4</f>
        <v>0</v>
      </c>
    </row>
    <row r="15" spans="1:24" ht="13.5" thickBot="1">
      <c r="A15" s="19"/>
      <c r="B15" s="71"/>
      <c r="C15" s="6"/>
      <c r="D15" s="6"/>
      <c r="E15" s="6"/>
      <c r="F15" s="12"/>
      <c r="G15" s="26">
        <f t="shared" si="0"/>
        <v>0</v>
      </c>
      <c r="H15" s="56"/>
      <c r="I15" s="6"/>
      <c r="J15" s="6"/>
      <c r="K15" s="12"/>
      <c r="L15" s="72">
        <f t="shared" si="1"/>
        <v>0</v>
      </c>
      <c r="M15" s="13"/>
      <c r="N15" s="12"/>
      <c r="O15" s="6"/>
      <c r="P15" s="30"/>
      <c r="Q15" s="72">
        <f t="shared" si="2"/>
        <v>0</v>
      </c>
      <c r="R15" s="13"/>
      <c r="S15" s="6"/>
      <c r="T15" s="12"/>
      <c r="U15" s="12"/>
      <c r="V15" s="34"/>
      <c r="W15" s="73">
        <f>SUM(G15,L15,Q15)</f>
        <v>0</v>
      </c>
      <c r="X15" s="80">
        <f>W15/4</f>
        <v>0</v>
      </c>
    </row>
    <row r="16" spans="1:24" ht="13.5" thickBot="1">
      <c r="A16" s="82" t="s">
        <v>1</v>
      </c>
      <c r="B16" s="22" t="s">
        <v>8</v>
      </c>
      <c r="C16" s="22">
        <v>1</v>
      </c>
      <c r="D16" s="22">
        <v>2</v>
      </c>
      <c r="E16" s="22">
        <v>3</v>
      </c>
      <c r="F16" s="22">
        <v>4</v>
      </c>
      <c r="G16" s="22" t="s">
        <v>6</v>
      </c>
      <c r="H16" s="22">
        <v>5</v>
      </c>
      <c r="I16" s="22">
        <v>6</v>
      </c>
      <c r="J16" s="22">
        <v>7</v>
      </c>
      <c r="K16" s="22">
        <v>8</v>
      </c>
      <c r="L16" s="22" t="s">
        <v>6</v>
      </c>
      <c r="M16" s="22">
        <v>9</v>
      </c>
      <c r="N16" s="22">
        <v>10</v>
      </c>
      <c r="O16" s="22">
        <v>11</v>
      </c>
      <c r="P16" s="22">
        <v>12</v>
      </c>
      <c r="Q16" s="22" t="s">
        <v>6</v>
      </c>
      <c r="R16" s="22">
        <v>13</v>
      </c>
      <c r="S16" s="22">
        <v>14</v>
      </c>
      <c r="T16" s="22">
        <v>15</v>
      </c>
      <c r="U16" s="22">
        <v>16</v>
      </c>
      <c r="V16" s="22"/>
      <c r="W16" s="79" t="s">
        <v>4</v>
      </c>
      <c r="X16" s="78" t="s">
        <v>7</v>
      </c>
    </row>
    <row r="17" spans="1:24" ht="13.5" thickBot="1">
      <c r="A17" s="69" t="s">
        <v>14</v>
      </c>
      <c r="B17" s="74" t="s">
        <v>31</v>
      </c>
      <c r="C17" s="20">
        <v>175</v>
      </c>
      <c r="D17" s="20">
        <v>139</v>
      </c>
      <c r="E17" s="20">
        <v>189</v>
      </c>
      <c r="F17" s="24">
        <v>167</v>
      </c>
      <c r="G17" s="75">
        <f aca="true" t="shared" si="6" ref="G17:G24">SUM(C17:F17)</f>
        <v>670</v>
      </c>
      <c r="H17" s="25">
        <v>109</v>
      </c>
      <c r="I17" s="20">
        <v>166</v>
      </c>
      <c r="J17" s="20">
        <v>153</v>
      </c>
      <c r="K17" s="24">
        <v>158</v>
      </c>
      <c r="L17" s="76">
        <f aca="true" t="shared" si="7" ref="L17:L24">SUM(H17:K17)</f>
        <v>586</v>
      </c>
      <c r="M17" s="25">
        <v>177</v>
      </c>
      <c r="N17" s="24">
        <v>159</v>
      </c>
      <c r="O17" s="20">
        <v>130</v>
      </c>
      <c r="P17" s="28">
        <v>167</v>
      </c>
      <c r="Q17" s="76">
        <f aca="true" t="shared" si="8" ref="Q17:Q24">SUM(M17:P17)</f>
        <v>633</v>
      </c>
      <c r="R17" s="25">
        <v>161</v>
      </c>
      <c r="S17" s="20">
        <v>147</v>
      </c>
      <c r="T17" s="24">
        <v>179</v>
      </c>
      <c r="U17" s="24">
        <v>147</v>
      </c>
      <c r="V17" s="34">
        <f aca="true" t="shared" si="9" ref="V17:V24">SUM(R17:U17)</f>
        <v>634</v>
      </c>
      <c r="W17" s="39">
        <f>SUM(G17,L17,Q17,V17)</f>
        <v>2523</v>
      </c>
      <c r="X17" s="80">
        <f>W17/16</f>
        <v>157.6875</v>
      </c>
    </row>
    <row r="18" spans="1:24" ht="13.5" thickBot="1">
      <c r="A18" s="3" t="s">
        <v>15</v>
      </c>
      <c r="B18" s="19" t="s">
        <v>31</v>
      </c>
      <c r="C18" s="2">
        <v>158</v>
      </c>
      <c r="D18" s="2">
        <v>166</v>
      </c>
      <c r="E18" s="2">
        <v>108</v>
      </c>
      <c r="F18" s="8">
        <v>111</v>
      </c>
      <c r="G18" s="26">
        <f t="shared" si="6"/>
        <v>543</v>
      </c>
      <c r="H18" s="7">
        <v>176</v>
      </c>
      <c r="I18" s="2">
        <v>134</v>
      </c>
      <c r="J18" s="2">
        <v>121</v>
      </c>
      <c r="K18" s="8">
        <v>116</v>
      </c>
      <c r="L18" s="34">
        <f t="shared" si="7"/>
        <v>547</v>
      </c>
      <c r="M18" s="7">
        <v>147</v>
      </c>
      <c r="N18" s="8">
        <v>138</v>
      </c>
      <c r="O18" s="2">
        <v>117</v>
      </c>
      <c r="P18" s="29">
        <v>187</v>
      </c>
      <c r="Q18" s="34">
        <f t="shared" si="8"/>
        <v>589</v>
      </c>
      <c r="R18" s="7">
        <v>90</v>
      </c>
      <c r="S18" s="2">
        <v>152</v>
      </c>
      <c r="T18" s="8">
        <v>147</v>
      </c>
      <c r="U18" s="8">
        <v>163</v>
      </c>
      <c r="V18" s="34">
        <f t="shared" si="9"/>
        <v>552</v>
      </c>
      <c r="W18" s="39">
        <f>SUM(G18,L18,Q18,V18)</f>
        <v>2231</v>
      </c>
      <c r="X18" s="80">
        <f>W18/16</f>
        <v>139.4375</v>
      </c>
    </row>
    <row r="19" spans="1:24" ht="13.5" thickBot="1">
      <c r="A19" s="3" t="s">
        <v>32</v>
      </c>
      <c r="B19" s="19" t="s">
        <v>23</v>
      </c>
      <c r="C19" s="2">
        <v>135</v>
      </c>
      <c r="D19" s="2">
        <v>113</v>
      </c>
      <c r="E19" s="2">
        <v>158</v>
      </c>
      <c r="F19" s="8">
        <v>140</v>
      </c>
      <c r="G19" s="26">
        <f t="shared" si="6"/>
        <v>546</v>
      </c>
      <c r="H19" s="7">
        <v>122</v>
      </c>
      <c r="I19" s="2">
        <v>123</v>
      </c>
      <c r="J19" s="2">
        <v>136</v>
      </c>
      <c r="K19" s="8">
        <v>100</v>
      </c>
      <c r="L19" s="34">
        <f t="shared" si="7"/>
        <v>481</v>
      </c>
      <c r="M19" s="7">
        <v>149</v>
      </c>
      <c r="N19" s="8">
        <v>133</v>
      </c>
      <c r="O19" s="2">
        <v>136</v>
      </c>
      <c r="P19" s="29">
        <v>116</v>
      </c>
      <c r="Q19" s="34">
        <f t="shared" si="8"/>
        <v>534</v>
      </c>
      <c r="R19" s="7">
        <v>155</v>
      </c>
      <c r="S19" s="2">
        <v>135</v>
      </c>
      <c r="T19" s="8">
        <v>130</v>
      </c>
      <c r="U19" s="8">
        <v>136</v>
      </c>
      <c r="V19" s="34">
        <f t="shared" si="9"/>
        <v>556</v>
      </c>
      <c r="W19" s="39">
        <v>2117</v>
      </c>
      <c r="X19" s="80">
        <f>W19/16</f>
        <v>132.3125</v>
      </c>
    </row>
    <row r="20" spans="1:24" ht="13.5" thickBot="1">
      <c r="A20" s="3" t="s">
        <v>16</v>
      </c>
      <c r="B20" s="19" t="s">
        <v>31</v>
      </c>
      <c r="C20" s="2">
        <v>123</v>
      </c>
      <c r="D20" s="2">
        <v>124</v>
      </c>
      <c r="E20" s="2">
        <v>121</v>
      </c>
      <c r="F20" s="8">
        <v>113</v>
      </c>
      <c r="G20" s="26">
        <f t="shared" si="6"/>
        <v>481</v>
      </c>
      <c r="H20" s="7">
        <v>96</v>
      </c>
      <c r="I20" s="2">
        <v>162</v>
      </c>
      <c r="J20" s="2">
        <v>137</v>
      </c>
      <c r="K20" s="8">
        <v>160</v>
      </c>
      <c r="L20" s="34">
        <f t="shared" si="7"/>
        <v>555</v>
      </c>
      <c r="M20" s="7">
        <v>115</v>
      </c>
      <c r="N20" s="8">
        <v>166</v>
      </c>
      <c r="O20" s="2">
        <v>135</v>
      </c>
      <c r="P20" s="29">
        <v>119</v>
      </c>
      <c r="Q20" s="34">
        <f t="shared" si="8"/>
        <v>535</v>
      </c>
      <c r="R20" s="7">
        <v>121</v>
      </c>
      <c r="S20" s="2">
        <v>117</v>
      </c>
      <c r="T20" s="8">
        <v>142</v>
      </c>
      <c r="U20" s="8">
        <v>142</v>
      </c>
      <c r="V20" s="34">
        <f t="shared" si="9"/>
        <v>522</v>
      </c>
      <c r="W20" s="39">
        <f>SUM(G20,L20,Q20,V20)</f>
        <v>2093</v>
      </c>
      <c r="X20" s="80">
        <f>W20/16</f>
        <v>130.8125</v>
      </c>
    </row>
    <row r="21" spans="1:24" ht="13.5" thickBot="1">
      <c r="A21" s="3" t="s">
        <v>33</v>
      </c>
      <c r="B21" s="19" t="s">
        <v>22</v>
      </c>
      <c r="C21" s="2">
        <v>115</v>
      </c>
      <c r="D21" s="2">
        <v>119</v>
      </c>
      <c r="E21" s="2">
        <v>106</v>
      </c>
      <c r="F21" s="8">
        <v>96</v>
      </c>
      <c r="G21" s="26">
        <f t="shared" si="6"/>
        <v>436</v>
      </c>
      <c r="H21" s="7">
        <v>112</v>
      </c>
      <c r="I21" s="2">
        <v>110</v>
      </c>
      <c r="J21" s="2">
        <v>129</v>
      </c>
      <c r="K21" s="8">
        <v>122</v>
      </c>
      <c r="L21" s="34">
        <f t="shared" si="7"/>
        <v>473</v>
      </c>
      <c r="M21" s="7">
        <v>90</v>
      </c>
      <c r="N21" s="8">
        <v>82</v>
      </c>
      <c r="O21" s="2">
        <v>115</v>
      </c>
      <c r="P21" s="29">
        <v>79</v>
      </c>
      <c r="Q21" s="34">
        <f t="shared" si="8"/>
        <v>366</v>
      </c>
      <c r="R21" s="7">
        <v>100</v>
      </c>
      <c r="S21" s="2">
        <v>116</v>
      </c>
      <c r="T21" s="8">
        <v>132</v>
      </c>
      <c r="U21" s="8">
        <v>150</v>
      </c>
      <c r="V21" s="34">
        <f t="shared" si="9"/>
        <v>498</v>
      </c>
      <c r="W21" s="9">
        <v>1773</v>
      </c>
      <c r="X21" s="80">
        <f>W21/16</f>
        <v>110.8125</v>
      </c>
    </row>
    <row r="22" spans="1:24" ht="13.5" thickBot="1">
      <c r="A22" s="3"/>
      <c r="B22" s="19"/>
      <c r="C22" s="2"/>
      <c r="D22" s="2"/>
      <c r="E22" s="2"/>
      <c r="F22" s="8"/>
      <c r="G22" s="26">
        <f t="shared" si="6"/>
        <v>0</v>
      </c>
      <c r="H22" s="7"/>
      <c r="I22" s="2"/>
      <c r="J22" s="2"/>
      <c r="K22" s="8"/>
      <c r="L22" s="34">
        <f t="shared" si="7"/>
        <v>0</v>
      </c>
      <c r="M22" s="7"/>
      <c r="N22" s="8"/>
      <c r="O22" s="2"/>
      <c r="P22" s="29"/>
      <c r="Q22" s="34">
        <f t="shared" si="8"/>
        <v>0</v>
      </c>
      <c r="R22" s="7"/>
      <c r="S22" s="2"/>
      <c r="T22" s="8"/>
      <c r="U22" s="8"/>
      <c r="V22" s="34">
        <f t="shared" si="9"/>
        <v>0</v>
      </c>
      <c r="W22" s="9">
        <f>SUM(G22,L22,Q22,V22)</f>
        <v>0</v>
      </c>
      <c r="X22" s="80">
        <f>W22/4</f>
        <v>0</v>
      </c>
    </row>
    <row r="23" spans="1:24" ht="13.5" thickBot="1">
      <c r="A23" s="3"/>
      <c r="B23" s="19"/>
      <c r="C23" s="2"/>
      <c r="D23" s="2"/>
      <c r="E23" s="2"/>
      <c r="F23" s="8"/>
      <c r="G23" s="26">
        <f t="shared" si="6"/>
        <v>0</v>
      </c>
      <c r="H23" s="7"/>
      <c r="I23" s="2"/>
      <c r="J23" s="2"/>
      <c r="K23" s="8"/>
      <c r="L23" s="34">
        <f t="shared" si="7"/>
        <v>0</v>
      </c>
      <c r="M23" s="7"/>
      <c r="N23" s="8"/>
      <c r="O23" s="2"/>
      <c r="P23" s="29"/>
      <c r="Q23" s="34">
        <f t="shared" si="8"/>
        <v>0</v>
      </c>
      <c r="R23" s="7"/>
      <c r="S23" s="2"/>
      <c r="T23" s="8"/>
      <c r="U23" s="8"/>
      <c r="V23" s="34">
        <f t="shared" si="9"/>
        <v>0</v>
      </c>
      <c r="W23" s="9">
        <f>SUM(G23,L23,Q23)</f>
        <v>0</v>
      </c>
      <c r="X23" s="80">
        <f>W23/4</f>
        <v>0</v>
      </c>
    </row>
    <row r="24" spans="1:24" ht="13.5" thickBot="1">
      <c r="A24" s="19"/>
      <c r="B24" s="19"/>
      <c r="C24" s="2"/>
      <c r="D24" s="2"/>
      <c r="E24" s="2"/>
      <c r="F24" s="8"/>
      <c r="G24" s="26">
        <f t="shared" si="6"/>
        <v>0</v>
      </c>
      <c r="H24" s="7"/>
      <c r="I24" s="2"/>
      <c r="J24" s="2"/>
      <c r="K24" s="8"/>
      <c r="L24" s="34">
        <f t="shared" si="7"/>
        <v>0</v>
      </c>
      <c r="M24" s="7"/>
      <c r="N24" s="8"/>
      <c r="O24" s="2"/>
      <c r="P24" s="29"/>
      <c r="Q24" s="34">
        <f t="shared" si="8"/>
        <v>0</v>
      </c>
      <c r="R24" s="7"/>
      <c r="S24" s="2"/>
      <c r="T24" s="8"/>
      <c r="U24" s="8"/>
      <c r="V24" s="34">
        <f t="shared" si="9"/>
        <v>0</v>
      </c>
      <c r="W24" s="9">
        <f>SUM(G24,O24,U24)</f>
        <v>0</v>
      </c>
      <c r="X24" s="80">
        <f>W24/4</f>
        <v>0</v>
      </c>
    </row>
    <row r="25" spans="1:22" ht="12.75">
      <c r="A25" s="61"/>
      <c r="U25" s="36"/>
      <c r="V25" s="36"/>
    </row>
    <row r="26" spans="1:20" ht="12.75">
      <c r="A26" s="63" t="s">
        <v>9</v>
      </c>
      <c r="B26" s="84" t="s">
        <v>10</v>
      </c>
      <c r="C26" s="36"/>
      <c r="D26" s="36"/>
      <c r="E26" s="66"/>
      <c r="F26" s="66"/>
      <c r="G26" s="84" t="s">
        <v>11</v>
      </c>
      <c r="H26" s="84"/>
      <c r="I26" s="66"/>
      <c r="J26" s="66"/>
      <c r="K26" s="66"/>
      <c r="L26" s="66"/>
      <c r="M26" s="66"/>
      <c r="Q26" s="91" t="s">
        <v>21</v>
      </c>
      <c r="R26" s="91"/>
      <c r="S26" s="91"/>
      <c r="T26" s="91"/>
    </row>
    <row r="27" spans="1:12" ht="12.75">
      <c r="A27" s="63"/>
      <c r="K27" s="61"/>
      <c r="L27" s="61"/>
    </row>
    <row r="28" spans="2:22" ht="12.75">
      <c r="B28" s="61" t="s">
        <v>36</v>
      </c>
      <c r="C28" s="61">
        <v>191</v>
      </c>
      <c r="D28" s="36"/>
      <c r="E28" s="61"/>
      <c r="F28" s="61"/>
      <c r="G28" s="83" t="s">
        <v>38</v>
      </c>
      <c r="H28" s="83"/>
      <c r="I28" s="61"/>
      <c r="J28" s="61">
        <v>118</v>
      </c>
      <c r="K28" s="61"/>
      <c r="L28" s="61"/>
      <c r="O28" s="88" t="s">
        <v>10</v>
      </c>
      <c r="P28" s="88"/>
      <c r="Q28" s="88"/>
      <c r="R28" s="88"/>
      <c r="S28" s="88"/>
      <c r="T28" s="88"/>
      <c r="U28" s="88" t="s">
        <v>11</v>
      </c>
      <c r="V28" s="88"/>
    </row>
    <row r="29" spans="2:12" ht="12.75">
      <c r="B29" s="61" t="s">
        <v>37</v>
      </c>
      <c r="C29" s="83">
        <v>130</v>
      </c>
      <c r="G29" s="83" t="s">
        <v>41</v>
      </c>
      <c r="H29" s="83"/>
      <c r="I29" s="83"/>
      <c r="J29" s="83">
        <v>120</v>
      </c>
      <c r="K29" s="61"/>
      <c r="L29" s="61"/>
    </row>
    <row r="30" spans="1:22" ht="12.75">
      <c r="A30" s="62"/>
      <c r="B30" s="61"/>
      <c r="C30" s="61"/>
      <c r="D30" s="36"/>
      <c r="E30" s="61"/>
      <c r="F30" s="61"/>
      <c r="G30" s="83"/>
      <c r="H30" s="83"/>
      <c r="J30" s="63"/>
      <c r="M30" s="94" t="s">
        <v>42</v>
      </c>
      <c r="N30" s="94"/>
      <c r="O30" s="93"/>
      <c r="P30" s="93"/>
      <c r="Q30" s="87"/>
      <c r="R30" s="87"/>
      <c r="S30" s="87"/>
      <c r="T30" s="87">
        <v>1</v>
      </c>
      <c r="U30" s="83" t="s">
        <v>40</v>
      </c>
      <c r="V30" s="83"/>
    </row>
    <row r="31" spans="1:22" ht="12.75">
      <c r="A31" s="63"/>
      <c r="B31" s="66"/>
      <c r="C31" s="61"/>
      <c r="D31" s="61"/>
      <c r="E31" s="61"/>
      <c r="F31" s="61"/>
      <c r="H31" s="61"/>
      <c r="I31" s="61"/>
      <c r="J31" s="61"/>
      <c r="K31" s="61"/>
      <c r="L31" s="66"/>
      <c r="M31" s="94" t="s">
        <v>43</v>
      </c>
      <c r="N31" s="94"/>
      <c r="O31" s="94"/>
      <c r="P31" s="89"/>
      <c r="Q31" s="89"/>
      <c r="R31" s="90"/>
      <c r="S31" s="90"/>
      <c r="T31" s="89">
        <v>2</v>
      </c>
      <c r="U31" s="83" t="s">
        <v>41</v>
      </c>
      <c r="V31" s="83"/>
    </row>
    <row r="32" spans="1:22" ht="12.75">
      <c r="A32" s="63" t="s">
        <v>12</v>
      </c>
      <c r="B32" s="84" t="s">
        <v>10</v>
      </c>
      <c r="C32" s="84"/>
      <c r="D32" s="84"/>
      <c r="E32" s="84"/>
      <c r="F32" s="84"/>
      <c r="G32" s="84" t="s">
        <v>11</v>
      </c>
      <c r="H32" s="84"/>
      <c r="I32" s="61"/>
      <c r="J32" s="61"/>
      <c r="K32" s="61"/>
      <c r="L32" s="61"/>
      <c r="M32" s="94" t="s">
        <v>44</v>
      </c>
      <c r="N32" s="95"/>
      <c r="O32" s="93"/>
      <c r="P32" s="93"/>
      <c r="Q32" s="93"/>
      <c r="R32" s="89"/>
      <c r="S32" s="87"/>
      <c r="T32" s="87">
        <v>3</v>
      </c>
      <c r="U32" s="61" t="s">
        <v>38</v>
      </c>
      <c r="V32" s="61"/>
    </row>
    <row r="33" spans="14:22" ht="12.75">
      <c r="N33" s="64"/>
      <c r="O33" s="83"/>
      <c r="P33" s="83"/>
      <c r="Q33" s="85"/>
      <c r="R33" s="86"/>
      <c r="S33" s="85"/>
      <c r="T33" s="87"/>
      <c r="U33" s="61"/>
      <c r="V33" s="61"/>
    </row>
    <row r="34" spans="2:22" ht="12.75">
      <c r="B34" s="83" t="s">
        <v>39</v>
      </c>
      <c r="C34" s="61">
        <v>175</v>
      </c>
      <c r="D34" s="83">
        <v>178</v>
      </c>
      <c r="E34" s="61"/>
      <c r="F34" s="61"/>
      <c r="G34" s="83" t="s">
        <v>40</v>
      </c>
      <c r="H34" s="61"/>
      <c r="I34" s="61"/>
      <c r="J34" s="61">
        <v>140</v>
      </c>
      <c r="K34" s="61">
        <v>179</v>
      </c>
      <c r="L34" s="61"/>
      <c r="M34" s="61"/>
      <c r="N34" s="64"/>
      <c r="O34" s="83"/>
      <c r="P34" s="83"/>
      <c r="Q34" s="85"/>
      <c r="R34" s="86"/>
      <c r="S34" s="85"/>
      <c r="T34" s="87"/>
      <c r="U34" s="61"/>
      <c r="V34" s="61"/>
    </row>
    <row r="35" spans="2:22" ht="12.75">
      <c r="B35" s="83" t="s">
        <v>36</v>
      </c>
      <c r="C35" s="83">
        <v>182</v>
      </c>
      <c r="D35" s="83">
        <v>168</v>
      </c>
      <c r="G35" s="83" t="s">
        <v>41</v>
      </c>
      <c r="J35" s="83">
        <v>148</v>
      </c>
      <c r="K35" s="61">
        <v>141</v>
      </c>
      <c r="N35" s="87"/>
      <c r="O35" s="83"/>
      <c r="P35" s="83"/>
      <c r="Q35" s="85"/>
      <c r="R35" s="85"/>
      <c r="S35" s="85"/>
      <c r="T35" s="87"/>
      <c r="U35" s="83"/>
      <c r="V35" s="83"/>
    </row>
    <row r="36" spans="2:22" ht="12.75">
      <c r="B36" s="83"/>
      <c r="C36" s="88"/>
      <c r="D36" s="88"/>
      <c r="G36" s="83"/>
      <c r="J36" s="83"/>
      <c r="V36" s="92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Gällivare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Användare</dc:creator>
  <cp:keywords/>
  <dc:description/>
  <cp:lastModifiedBy>Bernt Nygård</cp:lastModifiedBy>
  <cp:lastPrinted>2017-03-05T11:57:19Z</cp:lastPrinted>
  <dcterms:created xsi:type="dcterms:W3CDTF">2005-03-03T14:57:20Z</dcterms:created>
  <dcterms:modified xsi:type="dcterms:W3CDTF">2017-03-05T11:58:15Z</dcterms:modified>
  <cp:category/>
  <cp:version/>
  <cp:contentType/>
  <cp:contentStatus/>
</cp:coreProperties>
</file>